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okumente\. Anette´s Ölmühle\Preislisten\2019\Web Seite\"/>
    </mc:Choice>
  </mc:AlternateContent>
  <bookViews>
    <workbookView xWindow="0" yWindow="0" windowWidth="20490" windowHeight="7650"/>
  </bookViews>
  <sheets>
    <sheet name="2019 2" sheetId="3" r:id="rId1"/>
  </sheets>
  <definedNames>
    <definedName name="_xlnm.Print_Area" localSheetId="0">'2019 2'!$A$1:$L$54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3" l="1"/>
  <c r="L35" i="3"/>
  <c r="L33" i="3"/>
  <c r="L31" i="3"/>
  <c r="F53" i="3" l="1"/>
  <c r="F51" i="3"/>
  <c r="F50" i="3"/>
  <c r="F49" i="3"/>
  <c r="F48" i="3"/>
  <c r="F47" i="3"/>
  <c r="F46" i="3"/>
  <c r="L45" i="3"/>
  <c r="F45" i="3"/>
  <c r="L44" i="3"/>
  <c r="F44" i="3"/>
  <c r="L43" i="3"/>
  <c r="F43" i="3"/>
  <c r="L42" i="3"/>
  <c r="F41" i="3"/>
  <c r="L40" i="3"/>
  <c r="F40" i="3"/>
  <c r="L39" i="3"/>
  <c r="F39" i="3"/>
  <c r="L38" i="3"/>
  <c r="F38" i="3"/>
  <c r="L37" i="3"/>
  <c r="F37" i="3"/>
  <c r="F36" i="3"/>
  <c r="F35" i="3"/>
  <c r="F34" i="3"/>
  <c r="F33" i="3"/>
  <c r="F32" i="3"/>
  <c r="F31" i="3"/>
  <c r="L30" i="3"/>
  <c r="F30" i="3"/>
  <c r="L29" i="3"/>
  <c r="F29" i="3"/>
  <c r="F28" i="3"/>
  <c r="L27" i="3"/>
  <c r="F27" i="3"/>
  <c r="L26" i="3"/>
  <c r="F26" i="3"/>
  <c r="L25" i="3"/>
  <c r="F25" i="3"/>
  <c r="L24" i="3"/>
  <c r="F24" i="3"/>
  <c r="F23" i="3"/>
  <c r="L22" i="3"/>
  <c r="F22" i="3"/>
  <c r="L21" i="3"/>
  <c r="F21" i="3"/>
  <c r="L20" i="3"/>
  <c r="F20" i="3"/>
  <c r="L19" i="3"/>
  <c r="F19" i="3"/>
  <c r="L18" i="3"/>
  <c r="F18" i="3"/>
  <c r="F17" i="3"/>
  <c r="L16" i="3"/>
  <c r="F16" i="3"/>
  <c r="L15" i="3"/>
  <c r="F15" i="3"/>
  <c r="L14" i="3"/>
  <c r="F14" i="3"/>
  <c r="L13" i="3"/>
  <c r="F13" i="3"/>
  <c r="L12" i="3"/>
  <c r="F12" i="3"/>
  <c r="L11" i="3"/>
  <c r="F11" i="3"/>
  <c r="L46" i="3" s="1"/>
  <c r="L47" i="3" l="1"/>
  <c r="L48" i="3" s="1"/>
</calcChain>
</file>

<file path=xl/sharedStrings.xml><?xml version="1.0" encoding="utf-8"?>
<sst xmlns="http://schemas.openxmlformats.org/spreadsheetml/2006/main" count="131" uniqueCount="78">
  <si>
    <t>Name</t>
  </si>
  <si>
    <t>Vorname</t>
  </si>
  <si>
    <t>Telefon</t>
  </si>
  <si>
    <t>Straße  Nr.</t>
  </si>
  <si>
    <t>E-mail</t>
  </si>
  <si>
    <t>PLZ   Ort</t>
  </si>
  <si>
    <t>Wunschtermin / Hinweis</t>
  </si>
  <si>
    <t>ÖLE</t>
  </si>
  <si>
    <t>MEHLE</t>
  </si>
  <si>
    <t>100 ml</t>
  </si>
  <si>
    <t>Kokos</t>
  </si>
  <si>
    <r>
      <t xml:space="preserve">500 </t>
    </r>
    <r>
      <rPr>
        <sz val="10"/>
        <color theme="1"/>
        <rFont val="Arial"/>
        <family val="2"/>
      </rPr>
      <t>g</t>
    </r>
  </si>
  <si>
    <t>Lein</t>
  </si>
  <si>
    <t>250 ml</t>
  </si>
  <si>
    <t>Leinsamen</t>
  </si>
  <si>
    <t>500 ml</t>
  </si>
  <si>
    <t>Kürbiskern</t>
  </si>
  <si>
    <t>Walnuß</t>
  </si>
  <si>
    <t>Hanf</t>
  </si>
  <si>
    <t>Haselnuß</t>
  </si>
  <si>
    <t>Schwarzkümmel</t>
  </si>
  <si>
    <t>500 g</t>
  </si>
  <si>
    <t>MUS</t>
  </si>
  <si>
    <t>Leindotter</t>
  </si>
  <si>
    <t>200 ml</t>
  </si>
  <si>
    <t>400 ml</t>
  </si>
  <si>
    <t>ungeröstet</t>
  </si>
  <si>
    <t>Walnuss</t>
  </si>
  <si>
    <t>SUPER NAHRUNG</t>
  </si>
  <si>
    <t>Sesam</t>
  </si>
  <si>
    <t>Powerpulver     HANF</t>
  </si>
  <si>
    <r>
      <t xml:space="preserve">700 </t>
    </r>
    <r>
      <rPr>
        <sz val="10"/>
        <color theme="1"/>
        <rFont val="Arial"/>
        <family val="2"/>
      </rPr>
      <t>g</t>
    </r>
  </si>
  <si>
    <t xml:space="preserve"> "       als Nachfüllpack</t>
  </si>
  <si>
    <t>Kalziumpulver SESAM</t>
  </si>
  <si>
    <r>
      <t xml:space="preserve">350 </t>
    </r>
    <r>
      <rPr>
        <sz val="10"/>
        <color theme="1"/>
        <rFont val="Arial"/>
        <family val="2"/>
      </rPr>
      <t>g</t>
    </r>
  </si>
  <si>
    <t>Sonnenblumen</t>
  </si>
  <si>
    <r>
      <t xml:space="preserve">    </t>
    </r>
    <r>
      <rPr>
        <sz val="16"/>
        <color theme="1"/>
        <rFont val="Arial"/>
        <family val="2"/>
      </rPr>
      <t xml:space="preserve">           </t>
    </r>
    <r>
      <rPr>
        <b/>
        <sz val="16"/>
        <color theme="1"/>
        <rFont val="Arial"/>
        <family val="2"/>
      </rPr>
      <t>NASCHWERK</t>
    </r>
    <r>
      <rPr>
        <sz val="16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40 g, Leinmehl mit...</t>
    </r>
  </si>
  <si>
    <t>Pflaume, Zimt, Schoko</t>
  </si>
  <si>
    <t>Kirsch,   Hanf, Schoko</t>
  </si>
  <si>
    <t>Haselnuss</t>
  </si>
  <si>
    <t>Walnuß           ohne Peeling</t>
  </si>
  <si>
    <r>
      <t>Hanf Kürbiskern</t>
    </r>
    <r>
      <rPr>
        <sz val="3"/>
        <color theme="1"/>
        <rFont val="Arial"/>
        <family val="2"/>
      </rPr>
      <t xml:space="preserve">         </t>
    </r>
    <r>
      <rPr>
        <sz val="14"/>
        <color theme="1"/>
        <rFont val="Arial"/>
        <family val="2"/>
      </rPr>
      <t>mit Peeling</t>
    </r>
  </si>
  <si>
    <r>
      <t xml:space="preserve">Leindotter  </t>
    </r>
    <r>
      <rPr>
        <sz val="5"/>
        <color theme="1"/>
        <rFont val="Arial"/>
        <family val="2"/>
      </rPr>
      <t xml:space="preserve">           </t>
    </r>
    <r>
      <rPr>
        <sz val="14"/>
        <color theme="1"/>
        <rFont val="Arial"/>
        <family val="2"/>
      </rPr>
      <t>leichtes Peeling</t>
    </r>
  </si>
  <si>
    <t>BÜCHER</t>
  </si>
  <si>
    <r>
      <t xml:space="preserve">Ölwechsel </t>
    </r>
    <r>
      <rPr>
        <sz val="13"/>
        <color theme="1"/>
        <rFont val="Arial"/>
        <family val="2"/>
      </rPr>
      <t xml:space="preserve">für Ihren Körper  </t>
    </r>
  </si>
  <si>
    <t xml:space="preserve">Das Kokos  Buch  </t>
  </si>
  <si>
    <t xml:space="preserve">Kokosöl   </t>
  </si>
  <si>
    <t xml:space="preserve">Super Food Hanf </t>
  </si>
  <si>
    <r>
      <rPr>
        <sz val="12"/>
        <color rgb="FF111111"/>
        <rFont val="Arial"/>
        <family val="2"/>
      </rPr>
      <t>in VCO</t>
    </r>
    <r>
      <rPr>
        <sz val="9"/>
        <color rgb="FF111111"/>
        <rFont val="Arial"/>
        <family val="2"/>
      </rPr>
      <t xml:space="preserve"> Rohkost Qualität</t>
    </r>
  </si>
  <si>
    <t>1,0  L</t>
  </si>
  <si>
    <t>Schwarzkümmel Heilbuch</t>
  </si>
  <si>
    <t>2,5  L</t>
  </si>
  <si>
    <t>TIER NAHRUNG</t>
  </si>
  <si>
    <t>ROHWARE</t>
  </si>
  <si>
    <r>
      <t>Kokos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 </t>
    </r>
    <r>
      <rPr>
        <sz val="13.5"/>
        <color theme="1"/>
        <rFont val="Arial"/>
        <family val="2"/>
      </rPr>
      <t xml:space="preserve"> LECKERLI</t>
    </r>
  </si>
  <si>
    <t>1,0 kg</t>
  </si>
  <si>
    <t xml:space="preserve">Kokosraspel  </t>
  </si>
  <si>
    <t>250 g</t>
  </si>
  <si>
    <t>Hanf      LECKERLI</t>
  </si>
  <si>
    <r>
      <t>Schwarzkümmel  -</t>
    </r>
    <r>
      <rPr>
        <sz val="14"/>
        <color theme="0"/>
        <rFont val="Arial"/>
        <family val="2"/>
      </rPr>
      <t>-</t>
    </r>
    <r>
      <rPr>
        <sz val="14"/>
        <color theme="1"/>
        <rFont val="Arial"/>
        <family val="2"/>
      </rPr>
      <t xml:space="preserve">             </t>
    </r>
    <r>
      <rPr>
        <sz val="14"/>
        <color theme="0"/>
        <rFont val="Arial"/>
        <family val="2"/>
      </rPr>
      <t>……   …..</t>
    </r>
    <r>
      <rPr>
        <sz val="14"/>
        <color theme="1"/>
        <rFont val="Arial"/>
        <family val="2"/>
      </rPr>
      <t>PASTE</t>
    </r>
  </si>
  <si>
    <r>
      <t xml:space="preserve">Hanfsamen    </t>
    </r>
    <r>
      <rPr>
        <sz val="9"/>
        <color theme="1"/>
        <rFont val="Arial"/>
        <family val="2"/>
      </rPr>
      <t>ungeschält</t>
    </r>
  </si>
  <si>
    <r>
      <t xml:space="preserve">400 </t>
    </r>
    <r>
      <rPr>
        <sz val="10"/>
        <color theme="1"/>
        <rFont val="Arial"/>
        <family val="2"/>
      </rPr>
      <t>g</t>
    </r>
  </si>
  <si>
    <t xml:space="preserve">Kürbiskerne  </t>
  </si>
  <si>
    <r>
      <t xml:space="preserve">300 </t>
    </r>
    <r>
      <rPr>
        <sz val="10"/>
        <color theme="1"/>
        <rFont val="Arial"/>
        <family val="2"/>
      </rPr>
      <t>g</t>
    </r>
  </si>
  <si>
    <t>Bestellwert</t>
  </si>
  <si>
    <r>
      <t xml:space="preserve">Sesam          </t>
    </r>
    <r>
      <rPr>
        <sz val="9"/>
        <color theme="1"/>
        <rFont val="Arial"/>
        <family val="2"/>
      </rPr>
      <t>ungeschält</t>
    </r>
  </si>
  <si>
    <r>
      <t>Sonnenblumenkerne</t>
    </r>
    <r>
      <rPr>
        <sz val="13.5"/>
        <color theme="1"/>
        <rFont val="Arial"/>
        <family val="2"/>
      </rPr>
      <t xml:space="preserve">  </t>
    </r>
  </si>
  <si>
    <r>
      <t>Versandkosten DHL</t>
    </r>
    <r>
      <rPr>
        <sz val="11"/>
        <color theme="1"/>
        <rFont val="Arial"/>
        <family val="2"/>
      </rPr>
      <t xml:space="preserve"> ( frei ab 75,- € ) </t>
    </r>
  </si>
  <si>
    <t>Walnusskerne</t>
  </si>
  <si>
    <t>Haselnusskerne</t>
  </si>
  <si>
    <r>
      <t xml:space="preserve">Gesamtbetrag </t>
    </r>
    <r>
      <rPr>
        <b/>
        <sz val="12"/>
        <color theme="1"/>
        <rFont val="Arial"/>
        <family val="2"/>
      </rPr>
      <t>per Rechnung</t>
    </r>
  </si>
  <si>
    <r>
      <rPr>
        <b/>
        <sz val="16"/>
        <color rgb="FFFF0000"/>
        <rFont val="Arial"/>
        <family val="2"/>
      </rPr>
      <t xml:space="preserve">                  NEU: </t>
    </r>
    <r>
      <rPr>
        <b/>
        <sz val="16"/>
        <color theme="1"/>
        <rFont val="Arial"/>
        <family val="2"/>
      </rPr>
      <t xml:space="preserve">SEIFEN </t>
    </r>
  </si>
  <si>
    <r>
      <rPr>
        <b/>
        <sz val="16"/>
        <color rgb="FFFF0000"/>
        <rFont val="Arial"/>
        <family val="2"/>
      </rPr>
      <t xml:space="preserve">         NEU:</t>
    </r>
    <r>
      <rPr>
        <b/>
        <sz val="16"/>
        <color theme="1"/>
        <rFont val="Arial"/>
        <family val="2"/>
      </rPr>
      <t xml:space="preserve">  AKTIONS-PAKET     </t>
    </r>
  </si>
  <si>
    <r>
      <t xml:space="preserve">Tel :  0 66 21 / 8012 -410     Fax:         / 80 12 -412
</t>
    </r>
    <r>
      <rPr>
        <b/>
        <sz val="14"/>
        <color theme="1"/>
        <rFont val="Arial"/>
        <family val="2"/>
      </rPr>
      <t>Eisenbergstraße 14    36251 Bad Hersfeld</t>
    </r>
  </si>
  <si>
    <t>"Hessisch verschenken"</t>
  </si>
  <si>
    <r>
      <rPr>
        <b/>
        <sz val="26"/>
        <color theme="1"/>
        <rFont val="Arial"/>
        <family val="2"/>
      </rPr>
      <t xml:space="preserve"> Bestell-Liste              </t>
    </r>
    <r>
      <rPr>
        <b/>
        <sz val="14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>12/2019</t>
    </r>
  </si>
  <si>
    <t>oelmanufaktur-waldhessen@posteo.de</t>
  </si>
  <si>
    <t xml:space="preserve">Ausgefülltes Dokument, speichern &amp; als Anhang per E-Mail 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</si>
</sst>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#"/>
    <numFmt numFmtId="165" formatCode="#,##0.00\ &quot;€&quot;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9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111111"/>
      <name val="Arial"/>
      <family val="2"/>
    </font>
    <font>
      <sz val="14"/>
      <color rgb="FF111111"/>
      <name val="Arial"/>
      <family val="2"/>
    </font>
    <font>
      <sz val="9"/>
      <color rgb="FF111111"/>
      <name val="Arial"/>
      <family val="2"/>
    </font>
    <font>
      <sz val="11.5"/>
      <color theme="1"/>
      <name val="Arial"/>
      <family val="2"/>
    </font>
    <font>
      <sz val="3"/>
      <color theme="1"/>
      <name val="Arial"/>
      <family val="2"/>
    </font>
    <font>
      <sz val="5"/>
      <color theme="1"/>
      <name val="Arial"/>
      <family val="2"/>
    </font>
    <font>
      <sz val="13.5"/>
      <color theme="1"/>
      <name val="Arial"/>
      <family val="2"/>
    </font>
    <font>
      <sz val="13"/>
      <color theme="1"/>
      <name val="Arial"/>
      <family val="2"/>
    </font>
    <font>
      <sz val="12"/>
      <color rgb="FF111111"/>
      <name val="Arial"/>
      <family val="2"/>
    </font>
    <font>
      <sz val="14"/>
      <color theme="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FF0000"/>
      <name val="Arial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2FF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1FEA8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2" fillId="0" borderId="2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vertical="top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2" fontId="11" fillId="0" borderId="7" xfId="0" applyNumberFormat="1" applyFont="1" applyBorder="1" applyAlignment="1" applyProtection="1">
      <alignment horizontal="right" vertical="center"/>
      <protection hidden="1"/>
    </xf>
    <xf numFmtId="164" fontId="12" fillId="5" borderId="7" xfId="0" applyNumberFormat="1" applyFont="1" applyFill="1" applyBorder="1" applyAlignment="1" applyProtection="1">
      <alignment horizontal="center" vertical="center"/>
      <protection locked="0" hidden="1"/>
    </xf>
    <xf numFmtId="165" fontId="13" fillId="3" borderId="7" xfId="1" applyNumberFormat="1" applyFont="1" applyFill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0" fontId="10" fillId="0" borderId="10" xfId="0" applyFont="1" applyBorder="1" applyAlignment="1" applyProtection="1">
      <alignment vertical="top"/>
      <protection hidden="1"/>
    </xf>
    <xf numFmtId="0" fontId="2" fillId="0" borderId="9" xfId="0" applyFont="1" applyBorder="1" applyAlignment="1" applyProtection="1">
      <alignment horizontal="right" vertical="center"/>
      <protection hidden="1"/>
    </xf>
    <xf numFmtId="0" fontId="10" fillId="0" borderId="11" xfId="0" applyFont="1" applyBorder="1" applyAlignment="1" applyProtection="1">
      <alignment vertical="top"/>
      <protection hidden="1"/>
    </xf>
    <xf numFmtId="0" fontId="15" fillId="0" borderId="4" xfId="0" applyFont="1" applyBorder="1" applyAlignment="1" applyProtection="1">
      <alignment horizontal="right"/>
      <protection hidden="1"/>
    </xf>
    <xf numFmtId="0" fontId="10" fillId="0" borderId="1" xfId="0" applyFont="1" applyBorder="1" applyAlignment="1" applyProtection="1">
      <alignment horizontal="right" vertical="top"/>
      <protection hidden="1"/>
    </xf>
    <xf numFmtId="0" fontId="10" fillId="3" borderId="10" xfId="0" applyFont="1" applyFill="1" applyBorder="1" applyAlignment="1" applyProtection="1">
      <alignment vertical="top"/>
      <protection hidden="1"/>
    </xf>
    <xf numFmtId="2" fontId="11" fillId="3" borderId="7" xfId="0" applyNumberFormat="1" applyFont="1" applyFill="1" applyBorder="1" applyAlignment="1" applyProtection="1">
      <alignment horizontal="right" vertical="center"/>
      <protection hidden="1"/>
    </xf>
    <xf numFmtId="0" fontId="16" fillId="0" borderId="1" xfId="0" applyFont="1" applyBorder="1" applyAlignment="1" applyProtection="1">
      <alignment vertical="top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2" fontId="11" fillId="0" borderId="7" xfId="0" applyNumberFormat="1" applyFont="1" applyBorder="1" applyAlignment="1" applyProtection="1">
      <alignment horizontal="right" vertical="center" wrapText="1"/>
      <protection hidden="1"/>
    </xf>
    <xf numFmtId="0" fontId="10" fillId="0" borderId="10" xfId="0" applyFont="1" applyBorder="1" applyAlignment="1" applyProtection="1">
      <alignment vertical="top" wrapText="1"/>
      <protection hidden="1"/>
    </xf>
    <xf numFmtId="0" fontId="17" fillId="0" borderId="4" xfId="0" applyFont="1" applyBorder="1" applyAlignment="1" applyProtection="1">
      <alignment horizontal="right"/>
      <protection hidden="1"/>
    </xf>
    <xf numFmtId="0" fontId="11" fillId="0" borderId="12" xfId="0" applyFont="1" applyBorder="1" applyAlignment="1" applyProtection="1">
      <alignment vertical="center" wrapText="1"/>
      <protection hidden="1"/>
    </xf>
    <xf numFmtId="0" fontId="11" fillId="3" borderId="10" xfId="0" applyFont="1" applyFill="1" applyBorder="1" applyAlignment="1" applyProtection="1">
      <alignment vertical="center" wrapText="1"/>
      <protection hidden="1"/>
    </xf>
    <xf numFmtId="2" fontId="11" fillId="3" borderId="7" xfId="0" applyNumberFormat="1" applyFont="1" applyFill="1" applyBorder="1" applyAlignment="1" applyProtection="1">
      <alignment horizontal="right" vertical="center" wrapText="1"/>
      <protection hidden="1"/>
    </xf>
    <xf numFmtId="2" fontId="18" fillId="0" borderId="7" xfId="0" applyNumberFormat="1" applyFont="1" applyBorder="1" applyAlignment="1" applyProtection="1">
      <alignment horizontal="right" vertical="center" wrapText="1"/>
      <protection hidden="1"/>
    </xf>
    <xf numFmtId="0" fontId="10" fillId="3" borderId="1" xfId="0" applyFont="1" applyFill="1" applyBorder="1" applyAlignment="1" applyProtection="1">
      <alignment vertical="top"/>
      <protection hidden="1"/>
    </xf>
    <xf numFmtId="0" fontId="10" fillId="3" borderId="11" xfId="0" applyFont="1" applyFill="1" applyBorder="1" applyAlignment="1" applyProtection="1">
      <alignment vertical="center"/>
      <protection hidden="1"/>
    </xf>
    <xf numFmtId="0" fontId="15" fillId="3" borderId="4" xfId="0" applyFont="1" applyFill="1" applyBorder="1" applyAlignment="1" applyProtection="1">
      <alignment horizontal="right"/>
      <protection hidden="1"/>
    </xf>
    <xf numFmtId="0" fontId="16" fillId="0" borderId="11" xfId="0" applyFont="1" applyBorder="1" applyAlignment="1" applyProtection="1">
      <alignment horizontal="center" vertical="top"/>
      <protection hidden="1"/>
    </xf>
    <xf numFmtId="2" fontId="11" fillId="0" borderId="13" xfId="0" applyNumberFormat="1" applyFont="1" applyBorder="1" applyAlignment="1" applyProtection="1">
      <alignment horizontal="right" vertical="center" wrapText="1"/>
      <protection hidden="1"/>
    </xf>
    <xf numFmtId="0" fontId="21" fillId="0" borderId="10" xfId="0" applyFont="1" applyBorder="1" applyAlignment="1" applyProtection="1">
      <alignment vertical="top" wrapText="1"/>
      <protection hidden="1"/>
    </xf>
    <xf numFmtId="0" fontId="10" fillId="0" borderId="12" xfId="0" applyFont="1" applyBorder="1" applyAlignment="1" applyProtection="1">
      <alignment vertical="top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164" fontId="12" fillId="5" borderId="13" xfId="0" applyNumberFormat="1" applyFont="1" applyFill="1" applyBorder="1" applyAlignment="1" applyProtection="1">
      <alignment horizontal="center" vertical="center"/>
      <protection locked="0" hidden="1"/>
    </xf>
    <xf numFmtId="165" fontId="13" fillId="3" borderId="13" xfId="1" applyNumberFormat="1" applyFont="1" applyFill="1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10" fillId="0" borderId="12" xfId="0" applyFont="1" applyBorder="1" applyAlignment="1" applyProtection="1">
      <alignment vertical="top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10" fillId="3" borderId="12" xfId="0" applyFont="1" applyFill="1" applyBorder="1" applyAlignment="1" applyProtection="1">
      <alignment vertical="top" wrapText="1"/>
      <protection hidden="1"/>
    </xf>
    <xf numFmtId="0" fontId="7" fillId="5" borderId="19" xfId="0" applyFont="1" applyFill="1" applyBorder="1" applyAlignment="1" applyProtection="1">
      <alignment vertical="center" wrapText="1"/>
      <protection hidden="1"/>
    </xf>
    <xf numFmtId="0" fontId="7" fillId="5" borderId="20" xfId="0" applyFont="1" applyFill="1" applyBorder="1" applyAlignment="1" applyProtection="1">
      <alignment vertical="center" wrapText="1"/>
      <protection hidden="1"/>
    </xf>
    <xf numFmtId="165" fontId="13" fillId="5" borderId="21" xfId="0" applyNumberFormat="1" applyFont="1" applyFill="1" applyBorder="1" applyAlignment="1" applyProtection="1">
      <alignment vertical="center" wrapText="1"/>
      <protection hidden="1"/>
    </xf>
    <xf numFmtId="165" fontId="13" fillId="5" borderId="6" xfId="0" applyNumberFormat="1" applyFont="1" applyFill="1" applyBorder="1" applyAlignment="1" applyProtection="1">
      <alignment vertical="center" wrapText="1"/>
      <protection hidden="1"/>
    </xf>
    <xf numFmtId="0" fontId="7" fillId="0" borderId="4" xfId="0" applyFont="1" applyBorder="1" applyAlignment="1" applyProtection="1">
      <alignment horizontal="left" vertical="top" indent="3"/>
      <protection locked="0" hidden="1"/>
    </xf>
    <xf numFmtId="0" fontId="7" fillId="0" borderId="5" xfId="0" applyFont="1" applyBorder="1" applyAlignment="1" applyProtection="1">
      <alignment horizontal="left" vertical="top" indent="3"/>
      <protection locked="0" hidden="1"/>
    </xf>
    <xf numFmtId="0" fontId="7" fillId="0" borderId="6" xfId="0" applyFont="1" applyBorder="1" applyAlignment="1" applyProtection="1">
      <alignment horizontal="left" vertical="top" indent="3"/>
      <protection locked="0"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29" fillId="3" borderId="1" xfId="2" applyFont="1" applyFill="1" applyBorder="1" applyAlignment="1" applyProtection="1">
      <alignment horizontal="center" vertical="center" wrapText="1"/>
      <protection hidden="1"/>
    </xf>
    <xf numFmtId="0" fontId="10" fillId="3" borderId="2" xfId="0" applyFont="1" applyFill="1" applyBorder="1" applyAlignment="1" applyProtection="1">
      <alignment horizontal="center" vertical="center" wrapText="1"/>
      <protection hidden="1"/>
    </xf>
    <xf numFmtId="0" fontId="10" fillId="3" borderId="3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 applyProtection="1">
      <alignment horizontal="left" vertical="center"/>
      <protection hidden="1"/>
    </xf>
    <xf numFmtId="0" fontId="3" fillId="2" borderId="3" xfId="0" applyFont="1" applyFill="1" applyBorder="1" applyAlignment="1" applyProtection="1">
      <alignment horizontal="left" vertical="center"/>
      <protection hidden="1"/>
    </xf>
    <xf numFmtId="0" fontId="3" fillId="2" borderId="4" xfId="0" applyFont="1" applyFill="1" applyBorder="1" applyAlignment="1" applyProtection="1">
      <alignment horizontal="left" vertical="center"/>
      <protection hidden="1"/>
    </xf>
    <xf numFmtId="0" fontId="3" fillId="2" borderId="5" xfId="0" applyFont="1" applyFill="1" applyBorder="1" applyAlignment="1" applyProtection="1">
      <alignment horizontal="left" vertical="center"/>
      <protection hidden="1"/>
    </xf>
    <xf numFmtId="0" fontId="3" fillId="2" borderId="6" xfId="0" applyFont="1" applyFill="1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10" fillId="0" borderId="2" xfId="0" applyFont="1" applyBorder="1" applyAlignment="1" applyProtection="1">
      <alignment vertical="center" wrapText="1"/>
      <protection hidden="1"/>
    </xf>
    <xf numFmtId="0" fontId="10" fillId="0" borderId="5" xfId="0" applyFont="1" applyBorder="1" applyAlignment="1" applyProtection="1">
      <alignment vertical="center" wrapText="1"/>
      <protection hidden="1"/>
    </xf>
    <xf numFmtId="0" fontId="26" fillId="3" borderId="4" xfId="0" applyFont="1" applyFill="1" applyBorder="1" applyAlignment="1" applyProtection="1">
      <alignment horizontal="left" vertical="center"/>
      <protection locked="0" hidden="1"/>
    </xf>
    <xf numFmtId="0" fontId="26" fillId="3" borderId="5" xfId="0" applyFont="1" applyFill="1" applyBorder="1" applyAlignment="1" applyProtection="1">
      <alignment horizontal="left" vertical="center"/>
      <protection locked="0" hidden="1"/>
    </xf>
    <xf numFmtId="0" fontId="26" fillId="3" borderId="6" xfId="0" applyFont="1" applyFill="1" applyBorder="1" applyAlignment="1" applyProtection="1">
      <alignment horizontal="left" vertical="center"/>
      <protection locked="0" hidden="1"/>
    </xf>
    <xf numFmtId="0" fontId="8" fillId="4" borderId="7" xfId="0" applyFont="1" applyFill="1" applyBorder="1" applyAlignment="1" applyProtection="1">
      <alignment horizontal="center" vertical="center" wrapText="1"/>
      <protection hidden="1"/>
    </xf>
    <xf numFmtId="0" fontId="9" fillId="4" borderId="7" xfId="0" applyFont="1" applyFill="1" applyBorder="1" applyAlignment="1" applyProtection="1">
      <alignment horizontal="center" vertical="center" wrapText="1"/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0" fontId="8" fillId="4" borderId="10" xfId="0" applyFont="1" applyFill="1" applyBorder="1" applyAlignment="1" applyProtection="1">
      <alignment horizontal="center" vertical="center" wrapText="1"/>
      <protection hidden="1"/>
    </xf>
    <xf numFmtId="0" fontId="7" fillId="4" borderId="10" xfId="0" applyFont="1" applyFill="1" applyBorder="1" applyAlignment="1" applyProtection="1">
      <alignment horizontal="center" vertical="center" wrapText="1"/>
      <protection hidden="1"/>
    </xf>
    <xf numFmtId="0" fontId="7" fillId="4" borderId="9" xfId="0" applyFont="1" applyFill="1" applyBorder="1" applyAlignment="1" applyProtection="1">
      <alignment horizontal="center" vertical="center" wrapText="1"/>
      <protection hidden="1"/>
    </xf>
    <xf numFmtId="0" fontId="8" fillId="4" borderId="12" xfId="0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3" borderId="12" xfId="0" applyFont="1" applyFill="1" applyBorder="1" applyAlignment="1" applyProtection="1">
      <alignment horizontal="right" vertical="center" wrapText="1"/>
      <protection hidden="1"/>
    </xf>
    <xf numFmtId="0" fontId="10" fillId="3" borderId="9" xfId="0" applyFont="1" applyFill="1" applyBorder="1" applyAlignment="1" applyProtection="1">
      <alignment horizontal="right" vertical="center" wrapText="1"/>
      <protection hidden="1"/>
    </xf>
    <xf numFmtId="0" fontId="9" fillId="4" borderId="12" xfId="0" applyFont="1" applyFill="1" applyBorder="1" applyAlignment="1" applyProtection="1">
      <alignment horizontal="right" vertical="center" wrapText="1"/>
      <protection hidden="1"/>
    </xf>
    <xf numFmtId="0" fontId="9" fillId="4" borderId="10" xfId="0" applyFont="1" applyFill="1" applyBorder="1" applyAlignment="1" applyProtection="1">
      <alignment horizontal="right" vertical="center" wrapText="1"/>
      <protection hidden="1"/>
    </xf>
    <xf numFmtId="0" fontId="9" fillId="4" borderId="9" xfId="0" applyFont="1" applyFill="1" applyBorder="1" applyAlignment="1" applyProtection="1">
      <alignment horizontal="right" vertical="center" wrapText="1"/>
      <protection hidden="1"/>
    </xf>
    <xf numFmtId="0" fontId="10" fillId="0" borderId="10" xfId="0" applyFont="1" applyBorder="1" applyAlignment="1" applyProtection="1">
      <alignment horizontal="left" vertical="top" wrapText="1"/>
      <protection hidden="1"/>
    </xf>
    <xf numFmtId="0" fontId="10" fillId="0" borderId="9" xfId="0" applyFont="1" applyBorder="1" applyAlignment="1" applyProtection="1">
      <alignment horizontal="left" vertical="top" wrapText="1"/>
      <protection hidden="1"/>
    </xf>
    <xf numFmtId="0" fontId="10" fillId="0" borderId="12" xfId="0" applyFont="1" applyBorder="1" applyAlignment="1" applyProtection="1">
      <alignment horizontal="left" vertical="top" wrapText="1"/>
      <protection hidden="1"/>
    </xf>
    <xf numFmtId="0" fontId="8" fillId="4" borderId="9" xfId="0" applyFont="1" applyFill="1" applyBorder="1" applyAlignment="1" applyProtection="1">
      <alignment horizontal="left" vertical="center" wrapText="1"/>
      <protection hidden="1"/>
    </xf>
    <xf numFmtId="0" fontId="9" fillId="4" borderId="7" xfId="0" applyFont="1" applyFill="1" applyBorder="1" applyAlignment="1" applyProtection="1">
      <alignment horizontal="left" vertical="center" wrapText="1"/>
      <protection hidden="1"/>
    </xf>
    <xf numFmtId="0" fontId="10" fillId="0" borderId="12" xfId="0" applyFont="1" applyBorder="1" applyAlignment="1" applyProtection="1">
      <alignment horizontal="left" vertical="center" wrapText="1"/>
      <protection hidden="1"/>
    </xf>
    <xf numFmtId="0" fontId="10" fillId="0" borderId="9" xfId="0" applyFont="1" applyBorder="1" applyAlignment="1" applyProtection="1">
      <alignment horizontal="left" vertical="center" wrapText="1"/>
      <protection hidden="1"/>
    </xf>
    <xf numFmtId="0" fontId="10" fillId="0" borderId="12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8" fillId="4" borderId="7" xfId="0" applyFont="1" applyFill="1" applyBorder="1" applyAlignment="1" applyProtection="1">
      <alignment horizontal="left" vertical="center" wrapText="1"/>
      <protection hidden="1"/>
    </xf>
    <xf numFmtId="0" fontId="8" fillId="3" borderId="2" xfId="0" applyFont="1" applyFill="1" applyBorder="1" applyAlignment="1" applyProtection="1">
      <alignment horizontal="center" vertical="center" wrapText="1"/>
      <protection hidden="1"/>
    </xf>
    <xf numFmtId="0" fontId="8" fillId="3" borderId="3" xfId="0" applyFont="1" applyFill="1" applyBorder="1" applyAlignment="1" applyProtection="1">
      <alignment horizontal="center" vertical="center" wrapText="1"/>
      <protection hidden="1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8" fillId="3" borderId="5" xfId="0" applyFont="1" applyFill="1" applyBorder="1" applyAlignment="1" applyProtection="1">
      <alignment horizontal="center" vertical="center" wrapText="1"/>
      <protection hidden="1"/>
    </xf>
    <xf numFmtId="0" fontId="8" fillId="3" borderId="6" xfId="0" applyFont="1" applyFill="1" applyBorder="1" applyAlignment="1" applyProtection="1">
      <alignment horizontal="center" vertical="center" wrapText="1"/>
      <protection hidden="1"/>
    </xf>
    <xf numFmtId="0" fontId="10" fillId="3" borderId="12" xfId="0" applyFont="1" applyFill="1" applyBorder="1" applyAlignment="1" applyProtection="1">
      <alignment horizontal="left" vertical="top" wrapText="1"/>
      <protection hidden="1"/>
    </xf>
    <xf numFmtId="0" fontId="10" fillId="3" borderId="9" xfId="0" applyFont="1" applyFill="1" applyBorder="1" applyAlignment="1" applyProtection="1">
      <alignment horizontal="left" vertical="top" wrapText="1"/>
      <protection hidden="1"/>
    </xf>
    <xf numFmtId="0" fontId="21" fillId="0" borderId="12" xfId="0" applyFont="1" applyBorder="1" applyAlignment="1" applyProtection="1">
      <alignment horizontal="left" vertical="center" wrapText="1"/>
      <protection hidden="1"/>
    </xf>
    <xf numFmtId="0" fontId="21" fillId="0" borderId="9" xfId="0" applyFont="1" applyBorder="1" applyAlignment="1" applyProtection="1">
      <alignment horizontal="left" vertical="center" wrapText="1"/>
      <protection hidden="1"/>
    </xf>
    <xf numFmtId="0" fontId="21" fillId="3" borderId="12" xfId="0" applyFont="1" applyFill="1" applyBorder="1" applyAlignment="1" applyProtection="1">
      <alignment horizontal="left" vertical="center" wrapText="1"/>
      <protection hidden="1"/>
    </xf>
    <xf numFmtId="0" fontId="21" fillId="3" borderId="9" xfId="0" applyFont="1" applyFill="1" applyBorder="1" applyAlignment="1" applyProtection="1">
      <alignment horizontal="left" vertical="center" wrapText="1"/>
      <protection hidden="1"/>
    </xf>
    <xf numFmtId="0" fontId="8" fillId="4" borderId="4" xfId="0" applyFont="1" applyFill="1" applyBorder="1" applyAlignment="1" applyProtection="1">
      <alignment horizontal="center" vertical="center" wrapText="1"/>
      <protection hidden="1"/>
    </xf>
    <xf numFmtId="0" fontId="8" fillId="4" borderId="5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center" wrapText="1"/>
      <protection hidden="1"/>
    </xf>
    <xf numFmtId="0" fontId="7" fillId="5" borderId="12" xfId="0" applyFont="1" applyFill="1" applyBorder="1" applyAlignment="1" applyProtection="1">
      <alignment horizontal="left" vertical="center" wrapText="1"/>
      <protection hidden="1"/>
    </xf>
    <xf numFmtId="0" fontId="7" fillId="5" borderId="10" xfId="0" applyFont="1" applyFill="1" applyBorder="1" applyAlignment="1" applyProtection="1">
      <alignment horizontal="left" vertical="center" wrapText="1"/>
      <protection hidden="1"/>
    </xf>
    <xf numFmtId="0" fontId="8" fillId="2" borderId="15" xfId="0" applyFont="1" applyFill="1" applyBorder="1" applyAlignment="1" applyProtection="1">
      <alignment horizontal="left" vertical="center" wrapText="1"/>
      <protection hidden="1"/>
    </xf>
    <xf numFmtId="0" fontId="8" fillId="2" borderId="16" xfId="0" applyFont="1" applyFill="1" applyBorder="1" applyAlignment="1" applyProtection="1">
      <alignment horizontal="left" vertical="center" wrapText="1"/>
      <protection hidden="1"/>
    </xf>
    <xf numFmtId="0" fontId="8" fillId="2" borderId="4" xfId="0" applyFont="1" applyFill="1" applyBorder="1" applyAlignment="1" applyProtection="1">
      <alignment horizontal="left" vertical="center" wrapText="1"/>
      <protection hidden="1"/>
    </xf>
    <xf numFmtId="0" fontId="8" fillId="2" borderId="5" xfId="0" applyFont="1" applyFill="1" applyBorder="1" applyAlignment="1" applyProtection="1">
      <alignment horizontal="left" vertical="center" wrapText="1"/>
      <protection hidden="1"/>
    </xf>
    <xf numFmtId="165" fontId="8" fillId="2" borderId="17" xfId="0" applyNumberFormat="1" applyFont="1" applyFill="1" applyBorder="1" applyAlignment="1" applyProtection="1">
      <alignment horizontal="right" vertical="center" wrapText="1"/>
      <protection hidden="1"/>
    </xf>
    <xf numFmtId="165" fontId="8" fillId="2" borderId="6" xfId="0" applyNumberFormat="1" applyFont="1" applyFill="1" applyBorder="1" applyAlignment="1" applyProtection="1">
      <alignment horizontal="right" vertical="center" wrapText="1"/>
      <protection hidden="1"/>
    </xf>
  </cellXfs>
  <cellStyles count="3">
    <cellStyle name="Link" xfId="2" builtinId="8"/>
    <cellStyle name="Standard" xfId="0" builtinId="0"/>
    <cellStyle name="Währung" xfId="1" builtinId="4"/>
  </cellStyles>
  <dxfs count="10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elmanufaktur-waldhessen@posteo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4"/>
  <sheetViews>
    <sheetView showGridLines="0" showZeros="0" tabSelected="1" showRuler="0" zoomScale="93" zoomScaleNormal="93" zoomScaleSheetLayoutView="106" workbookViewId="0">
      <selection activeCell="B3" sqref="B3:F3"/>
    </sheetView>
  </sheetViews>
  <sheetFormatPr baseColWidth="10" defaultRowHeight="14.25" x14ac:dyDescent="0.2"/>
  <cols>
    <col min="1" max="1" width="9.28515625" style="1" customWidth="1"/>
    <col min="2" max="2" width="24.7109375" style="1" customWidth="1"/>
    <col min="3" max="3" width="8.140625" style="1" bestFit="1" customWidth="1"/>
    <col min="4" max="5" width="7.7109375" style="1" customWidth="1"/>
    <col min="6" max="6" width="13.28515625" style="1" customWidth="1"/>
    <col min="7" max="7" width="0.28515625" style="1" customWidth="1"/>
    <col min="8" max="8" width="24.7109375" style="1" customWidth="1"/>
    <col min="9" max="9" width="8.140625" style="1" customWidth="1"/>
    <col min="10" max="11" width="7.7109375" style="1" customWidth="1"/>
    <col min="12" max="12" width="13.28515625" style="1" customWidth="1"/>
    <col min="13" max="13" width="2.85546875" style="1" customWidth="1"/>
    <col min="14" max="14" width="11.42578125" style="1" customWidth="1"/>
    <col min="15" max="16384" width="11.42578125" style="1"/>
  </cols>
  <sheetData>
    <row r="1" spans="2:12" ht="10.5" customHeight="1" x14ac:dyDescent="0.2"/>
    <row r="2" spans="2:12" x14ac:dyDescent="0.2">
      <c r="B2" s="56" t="s">
        <v>0</v>
      </c>
      <c r="C2" s="57"/>
      <c r="D2" s="57"/>
      <c r="E2" s="57"/>
      <c r="F2" s="58"/>
      <c r="G2" s="2"/>
      <c r="H2" s="59" t="s">
        <v>75</v>
      </c>
      <c r="I2" s="60"/>
      <c r="J2" s="60"/>
      <c r="K2" s="60"/>
      <c r="L2" s="61"/>
    </row>
    <row r="3" spans="2:12" ht="20.25" x14ac:dyDescent="0.2">
      <c r="B3" s="47"/>
      <c r="C3" s="48"/>
      <c r="D3" s="48"/>
      <c r="E3" s="48"/>
      <c r="F3" s="49"/>
      <c r="G3" s="3"/>
      <c r="H3" s="62"/>
      <c r="I3" s="63"/>
      <c r="J3" s="63"/>
      <c r="K3" s="63"/>
      <c r="L3" s="64"/>
    </row>
    <row r="4" spans="2:12" x14ac:dyDescent="0.2">
      <c r="B4" s="65" t="s">
        <v>1</v>
      </c>
      <c r="C4" s="66"/>
      <c r="D4" s="66"/>
      <c r="E4" s="66"/>
      <c r="F4" s="67"/>
      <c r="G4" s="2"/>
      <c r="H4" s="56" t="s">
        <v>2</v>
      </c>
      <c r="I4" s="57"/>
      <c r="J4" s="57"/>
      <c r="K4" s="57"/>
      <c r="L4" s="58"/>
    </row>
    <row r="5" spans="2:12" ht="20.25" x14ac:dyDescent="0.2">
      <c r="B5" s="47"/>
      <c r="C5" s="48"/>
      <c r="D5" s="48"/>
      <c r="E5" s="48"/>
      <c r="F5" s="49"/>
      <c r="G5" s="4"/>
      <c r="H5" s="47"/>
      <c r="I5" s="48"/>
      <c r="J5" s="48"/>
      <c r="K5" s="48"/>
      <c r="L5" s="49"/>
    </row>
    <row r="6" spans="2:12" x14ac:dyDescent="0.2">
      <c r="B6" s="65" t="s">
        <v>3</v>
      </c>
      <c r="C6" s="66"/>
      <c r="D6" s="66"/>
      <c r="E6" s="66"/>
      <c r="F6" s="67"/>
      <c r="G6" s="2"/>
      <c r="H6" s="65" t="s">
        <v>4</v>
      </c>
      <c r="I6" s="66"/>
      <c r="J6" s="66"/>
      <c r="K6" s="66"/>
      <c r="L6" s="67"/>
    </row>
    <row r="7" spans="2:12" ht="20.25" x14ac:dyDescent="0.2">
      <c r="B7" s="47"/>
      <c r="C7" s="48"/>
      <c r="D7" s="48"/>
      <c r="E7" s="48"/>
      <c r="F7" s="49"/>
      <c r="G7" s="4"/>
      <c r="H7" s="47"/>
      <c r="I7" s="48"/>
      <c r="J7" s="48"/>
      <c r="K7" s="48"/>
      <c r="L7" s="49"/>
    </row>
    <row r="8" spans="2:12" x14ac:dyDescent="0.2">
      <c r="B8" s="65" t="s">
        <v>5</v>
      </c>
      <c r="C8" s="66"/>
      <c r="D8" s="66"/>
      <c r="E8" s="66"/>
      <c r="F8" s="67"/>
      <c r="G8" s="2"/>
      <c r="H8" s="65" t="s">
        <v>6</v>
      </c>
      <c r="I8" s="66"/>
      <c r="J8" s="66"/>
      <c r="K8" s="66"/>
      <c r="L8" s="67"/>
    </row>
    <row r="9" spans="2:12" ht="20.25" x14ac:dyDescent="0.2">
      <c r="B9" s="47"/>
      <c r="C9" s="48"/>
      <c r="D9" s="48"/>
      <c r="E9" s="48"/>
      <c r="F9" s="49"/>
      <c r="G9" s="3"/>
      <c r="H9" s="70"/>
      <c r="I9" s="71"/>
      <c r="J9" s="71"/>
      <c r="K9" s="71"/>
      <c r="L9" s="72"/>
    </row>
    <row r="10" spans="2:12" ht="21.95" customHeight="1" x14ac:dyDescent="0.2">
      <c r="B10" s="73" t="s">
        <v>7</v>
      </c>
      <c r="C10" s="74"/>
      <c r="D10" s="74"/>
      <c r="E10" s="74"/>
      <c r="F10" s="74"/>
      <c r="G10" s="5"/>
      <c r="H10" s="75" t="s">
        <v>8</v>
      </c>
      <c r="I10" s="74"/>
      <c r="J10" s="74"/>
      <c r="K10" s="74"/>
      <c r="L10" s="74"/>
    </row>
    <row r="11" spans="2:12" ht="21.95" customHeight="1" x14ac:dyDescent="0.2">
      <c r="B11" s="6"/>
      <c r="C11" s="7" t="s">
        <v>9</v>
      </c>
      <c r="D11" s="8">
        <v>4.5</v>
      </c>
      <c r="E11" s="9"/>
      <c r="F11" s="10">
        <f>D11*E11</f>
        <v>0</v>
      </c>
      <c r="G11" s="11"/>
      <c r="H11" s="12" t="s">
        <v>10</v>
      </c>
      <c r="I11" s="13" t="s">
        <v>11</v>
      </c>
      <c r="J11" s="8">
        <v>5.3</v>
      </c>
      <c r="K11" s="9"/>
      <c r="L11" s="10">
        <f>J11*K11</f>
        <v>0</v>
      </c>
    </row>
    <row r="12" spans="2:12" ht="21.95" customHeight="1" x14ac:dyDescent="0.2">
      <c r="B12" s="14" t="s">
        <v>12</v>
      </c>
      <c r="C12" s="7" t="s">
        <v>13</v>
      </c>
      <c r="D12" s="8">
        <v>9</v>
      </c>
      <c r="E12" s="9"/>
      <c r="F12" s="10">
        <f t="shared" ref="F12:F41" si="0">D12*E12</f>
        <v>0</v>
      </c>
      <c r="G12" s="11"/>
      <c r="H12" s="12" t="s">
        <v>14</v>
      </c>
      <c r="I12" s="13" t="s">
        <v>11</v>
      </c>
      <c r="J12" s="8">
        <v>5.3</v>
      </c>
      <c r="K12" s="9"/>
      <c r="L12" s="10">
        <f t="shared" ref="L12:L16" si="1">J12*K12</f>
        <v>0</v>
      </c>
    </row>
    <row r="13" spans="2:12" ht="21.95" customHeight="1" x14ac:dyDescent="0.2">
      <c r="B13" s="15"/>
      <c r="C13" s="7" t="s">
        <v>15</v>
      </c>
      <c r="D13" s="8">
        <v>16.5</v>
      </c>
      <c r="E13" s="9"/>
      <c r="F13" s="10">
        <f t="shared" si="0"/>
        <v>0</v>
      </c>
      <c r="G13" s="11"/>
      <c r="H13" s="12" t="s">
        <v>16</v>
      </c>
      <c r="I13" s="13" t="s">
        <v>11</v>
      </c>
      <c r="J13" s="8">
        <v>4.8</v>
      </c>
      <c r="K13" s="9"/>
      <c r="L13" s="10">
        <f t="shared" si="1"/>
        <v>0</v>
      </c>
    </row>
    <row r="14" spans="2:12" ht="21.95" customHeight="1" x14ac:dyDescent="0.2">
      <c r="B14" s="16"/>
      <c r="C14" s="7" t="s">
        <v>9</v>
      </c>
      <c r="D14" s="8">
        <v>6</v>
      </c>
      <c r="E14" s="9"/>
      <c r="F14" s="10">
        <f t="shared" si="0"/>
        <v>0</v>
      </c>
      <c r="G14" s="11"/>
      <c r="H14" s="12" t="s">
        <v>17</v>
      </c>
      <c r="I14" s="13" t="s">
        <v>11</v>
      </c>
      <c r="J14" s="8">
        <v>4.8</v>
      </c>
      <c r="K14" s="9"/>
      <c r="L14" s="10">
        <f t="shared" si="1"/>
        <v>0</v>
      </c>
    </row>
    <row r="15" spans="2:12" ht="21.95" customHeight="1" x14ac:dyDescent="0.2">
      <c r="B15" s="14" t="s">
        <v>18</v>
      </c>
      <c r="C15" s="7" t="s">
        <v>13</v>
      </c>
      <c r="D15" s="8">
        <v>12</v>
      </c>
      <c r="E15" s="9"/>
      <c r="F15" s="10">
        <f t="shared" si="0"/>
        <v>0</v>
      </c>
      <c r="G15" s="11"/>
      <c r="H15" s="17" t="s">
        <v>19</v>
      </c>
      <c r="I15" s="13" t="s">
        <v>11</v>
      </c>
      <c r="J15" s="8">
        <v>4.8</v>
      </c>
      <c r="K15" s="9"/>
      <c r="L15" s="10">
        <f t="shared" si="1"/>
        <v>0</v>
      </c>
    </row>
    <row r="16" spans="2:12" ht="21.95" customHeight="1" x14ac:dyDescent="0.2">
      <c r="B16" s="15"/>
      <c r="C16" s="7" t="s">
        <v>15</v>
      </c>
      <c r="D16" s="8">
        <v>21.5</v>
      </c>
      <c r="E16" s="9"/>
      <c r="F16" s="10">
        <f t="shared" si="0"/>
        <v>0</v>
      </c>
      <c r="G16" s="11"/>
      <c r="H16" s="17" t="s">
        <v>20</v>
      </c>
      <c r="I16" s="13" t="s">
        <v>21</v>
      </c>
      <c r="J16" s="18">
        <v>3.2</v>
      </c>
      <c r="K16" s="9"/>
      <c r="L16" s="10">
        <f t="shared" si="1"/>
        <v>0</v>
      </c>
    </row>
    <row r="17" spans="2:12" ht="21.95" customHeight="1" x14ac:dyDescent="0.2">
      <c r="B17" s="19"/>
      <c r="C17" s="7" t="s">
        <v>9</v>
      </c>
      <c r="D17" s="8">
        <v>6</v>
      </c>
      <c r="E17" s="9"/>
      <c r="F17" s="10">
        <f t="shared" si="0"/>
        <v>0</v>
      </c>
      <c r="G17" s="11"/>
      <c r="H17" s="76" t="s">
        <v>22</v>
      </c>
      <c r="I17" s="77"/>
      <c r="J17" s="77"/>
      <c r="K17" s="77"/>
      <c r="L17" s="78"/>
    </row>
    <row r="18" spans="2:12" ht="21.95" customHeight="1" x14ac:dyDescent="0.2">
      <c r="B18" s="14" t="s">
        <v>23</v>
      </c>
      <c r="C18" s="7" t="s">
        <v>13</v>
      </c>
      <c r="D18" s="8">
        <v>12</v>
      </c>
      <c r="E18" s="9"/>
      <c r="F18" s="10">
        <f t="shared" si="0"/>
        <v>0</v>
      </c>
      <c r="G18" s="11"/>
      <c r="H18" s="68" t="s">
        <v>10</v>
      </c>
      <c r="I18" s="20" t="s">
        <v>24</v>
      </c>
      <c r="J18" s="21">
        <v>6</v>
      </c>
      <c r="K18" s="9"/>
      <c r="L18" s="10">
        <f>J18*K18</f>
        <v>0</v>
      </c>
    </row>
    <row r="19" spans="2:12" ht="21.95" customHeight="1" x14ac:dyDescent="0.2">
      <c r="B19" s="15"/>
      <c r="C19" s="7" t="s">
        <v>15</v>
      </c>
      <c r="D19" s="8">
        <v>21.5</v>
      </c>
      <c r="E19" s="9"/>
      <c r="F19" s="10">
        <f t="shared" si="0"/>
        <v>0</v>
      </c>
      <c r="G19" s="11"/>
      <c r="H19" s="69"/>
      <c r="I19" s="20" t="s">
        <v>25</v>
      </c>
      <c r="J19" s="21">
        <v>11</v>
      </c>
      <c r="K19" s="9"/>
      <c r="L19" s="10">
        <f t="shared" ref="L19:L22" si="2">J19*K19</f>
        <v>0</v>
      </c>
    </row>
    <row r="20" spans="2:12" ht="21.95" customHeight="1" x14ac:dyDescent="0.2">
      <c r="B20" s="6"/>
      <c r="C20" s="7" t="s">
        <v>9</v>
      </c>
      <c r="D20" s="8">
        <v>8.5</v>
      </c>
      <c r="E20" s="9"/>
      <c r="F20" s="10">
        <f t="shared" si="0"/>
        <v>0</v>
      </c>
      <c r="G20" s="11"/>
      <c r="H20" s="22" t="s">
        <v>18</v>
      </c>
      <c r="I20" s="20" t="s">
        <v>24</v>
      </c>
      <c r="J20" s="21">
        <v>3.8</v>
      </c>
      <c r="K20" s="9"/>
      <c r="L20" s="10">
        <f t="shared" si="2"/>
        <v>0</v>
      </c>
    </row>
    <row r="21" spans="2:12" ht="21.95" customHeight="1" x14ac:dyDescent="0.2">
      <c r="B21" s="14" t="s">
        <v>16</v>
      </c>
      <c r="C21" s="7" t="s">
        <v>13</v>
      </c>
      <c r="D21" s="8">
        <v>18.5</v>
      </c>
      <c r="E21" s="9"/>
      <c r="F21" s="10">
        <f t="shared" si="0"/>
        <v>0</v>
      </c>
      <c r="G21" s="11"/>
      <c r="H21" s="22" t="s">
        <v>16</v>
      </c>
      <c r="I21" s="20" t="s">
        <v>24</v>
      </c>
      <c r="J21" s="21">
        <v>4.8</v>
      </c>
      <c r="K21" s="9"/>
      <c r="L21" s="10">
        <f t="shared" si="2"/>
        <v>0</v>
      </c>
    </row>
    <row r="22" spans="2:12" ht="21.95" customHeight="1" x14ac:dyDescent="0.2">
      <c r="B22" s="23" t="s">
        <v>26</v>
      </c>
      <c r="C22" s="7" t="s">
        <v>15</v>
      </c>
      <c r="D22" s="8">
        <v>35</v>
      </c>
      <c r="E22" s="9"/>
      <c r="F22" s="10">
        <f t="shared" si="0"/>
        <v>0</v>
      </c>
      <c r="G22" s="11"/>
      <c r="H22" s="22" t="s">
        <v>27</v>
      </c>
      <c r="I22" s="20" t="s">
        <v>24</v>
      </c>
      <c r="J22" s="21">
        <v>5.3</v>
      </c>
      <c r="K22" s="9"/>
      <c r="L22" s="10">
        <f t="shared" si="2"/>
        <v>0</v>
      </c>
    </row>
    <row r="23" spans="2:12" ht="21.95" customHeight="1" x14ac:dyDescent="0.2">
      <c r="B23" s="6"/>
      <c r="C23" s="7" t="s">
        <v>9</v>
      </c>
      <c r="D23" s="8">
        <v>4.5</v>
      </c>
      <c r="E23" s="9"/>
      <c r="F23" s="10">
        <f t="shared" si="0"/>
        <v>0</v>
      </c>
      <c r="G23" s="11"/>
      <c r="H23" s="75" t="s">
        <v>28</v>
      </c>
      <c r="I23" s="74"/>
      <c r="J23" s="74"/>
      <c r="K23" s="74"/>
      <c r="L23" s="74"/>
    </row>
    <row r="24" spans="2:12" ht="21.95" customHeight="1" x14ac:dyDescent="0.2">
      <c r="B24" s="14" t="s">
        <v>29</v>
      </c>
      <c r="C24" s="7" t="s">
        <v>13</v>
      </c>
      <c r="D24" s="8">
        <v>9</v>
      </c>
      <c r="E24" s="9"/>
      <c r="F24" s="10">
        <f t="shared" si="0"/>
        <v>0</v>
      </c>
      <c r="G24" s="11"/>
      <c r="H24" s="24" t="s">
        <v>30</v>
      </c>
      <c r="I24" s="20" t="s">
        <v>31</v>
      </c>
      <c r="J24" s="21">
        <v>16.3</v>
      </c>
      <c r="K24" s="9"/>
      <c r="L24" s="10">
        <f>J24*K24</f>
        <v>0</v>
      </c>
    </row>
    <row r="25" spans="2:12" ht="21.95" customHeight="1" x14ac:dyDescent="0.2">
      <c r="B25" s="23" t="s">
        <v>26</v>
      </c>
      <c r="C25" s="7" t="s">
        <v>15</v>
      </c>
      <c r="D25" s="8">
        <v>16.5</v>
      </c>
      <c r="E25" s="9"/>
      <c r="F25" s="10">
        <f t="shared" si="0"/>
        <v>0</v>
      </c>
      <c r="G25" s="11"/>
      <c r="H25" s="80" t="s">
        <v>32</v>
      </c>
      <c r="I25" s="81"/>
      <c r="J25" s="21">
        <v>15.3</v>
      </c>
      <c r="K25" s="9"/>
      <c r="L25" s="10">
        <f t="shared" ref="L25:L27" si="3">J25*K25</f>
        <v>0</v>
      </c>
    </row>
    <row r="26" spans="2:12" ht="21.95" customHeight="1" x14ac:dyDescent="0.2">
      <c r="B26" s="6"/>
      <c r="C26" s="7" t="s">
        <v>9</v>
      </c>
      <c r="D26" s="8">
        <v>3.8</v>
      </c>
      <c r="E26" s="9"/>
      <c r="F26" s="10">
        <f t="shared" si="0"/>
        <v>0</v>
      </c>
      <c r="G26" s="11"/>
      <c r="H26" s="25" t="s">
        <v>33</v>
      </c>
      <c r="I26" s="20" t="s">
        <v>34</v>
      </c>
      <c r="J26" s="26">
        <v>8.6</v>
      </c>
      <c r="K26" s="9"/>
      <c r="L26" s="10">
        <f t="shared" si="3"/>
        <v>0</v>
      </c>
    </row>
    <row r="27" spans="2:12" ht="21.95" customHeight="1" x14ac:dyDescent="0.2">
      <c r="B27" s="14" t="s">
        <v>35</v>
      </c>
      <c r="C27" s="7" t="s">
        <v>13</v>
      </c>
      <c r="D27" s="8">
        <v>7</v>
      </c>
      <c r="E27" s="9"/>
      <c r="F27" s="10">
        <f t="shared" si="0"/>
        <v>0</v>
      </c>
      <c r="G27" s="11"/>
      <c r="H27" s="82" t="s">
        <v>32</v>
      </c>
      <c r="I27" s="83"/>
      <c r="J27" s="26">
        <v>7.6</v>
      </c>
      <c r="K27" s="9"/>
      <c r="L27" s="10">
        <f t="shared" si="3"/>
        <v>0</v>
      </c>
    </row>
    <row r="28" spans="2:12" ht="21.95" customHeight="1" x14ac:dyDescent="0.2">
      <c r="B28" s="15"/>
      <c r="C28" s="7" t="s">
        <v>15</v>
      </c>
      <c r="D28" s="8">
        <v>11.5</v>
      </c>
      <c r="E28" s="9"/>
      <c r="F28" s="10">
        <f t="shared" si="0"/>
        <v>0</v>
      </c>
      <c r="G28" s="11"/>
      <c r="H28" s="84" t="s">
        <v>36</v>
      </c>
      <c r="I28" s="85"/>
      <c r="J28" s="85"/>
      <c r="K28" s="85"/>
      <c r="L28" s="86"/>
    </row>
    <row r="29" spans="2:12" ht="21.95" customHeight="1" x14ac:dyDescent="0.2">
      <c r="B29" s="6"/>
      <c r="C29" s="7" t="s">
        <v>9</v>
      </c>
      <c r="D29" s="8">
        <v>7.5</v>
      </c>
      <c r="E29" s="9"/>
      <c r="F29" s="10">
        <f t="shared" si="0"/>
        <v>0</v>
      </c>
      <c r="G29" s="11"/>
      <c r="H29" s="87" t="s">
        <v>27</v>
      </c>
      <c r="I29" s="88"/>
      <c r="J29" s="27">
        <v>1.75</v>
      </c>
      <c r="K29" s="9"/>
      <c r="L29" s="10">
        <f>J29*K29</f>
        <v>0</v>
      </c>
    </row>
    <row r="30" spans="2:12" ht="21.95" customHeight="1" x14ac:dyDescent="0.2">
      <c r="B30" s="14" t="s">
        <v>27</v>
      </c>
      <c r="C30" s="7" t="s">
        <v>13</v>
      </c>
      <c r="D30" s="8">
        <v>15.8</v>
      </c>
      <c r="E30" s="9"/>
      <c r="F30" s="10">
        <f t="shared" si="0"/>
        <v>0</v>
      </c>
      <c r="G30" s="11"/>
      <c r="H30" s="89" t="s">
        <v>37</v>
      </c>
      <c r="I30" s="88"/>
      <c r="J30" s="27">
        <v>1.9</v>
      </c>
      <c r="K30" s="9"/>
      <c r="L30" s="10">
        <f t="shared" ref="L30:L31" si="4">J30*K30</f>
        <v>0</v>
      </c>
    </row>
    <row r="31" spans="2:12" ht="21.95" customHeight="1" x14ac:dyDescent="0.2">
      <c r="B31" s="15"/>
      <c r="C31" s="7" t="s">
        <v>15</v>
      </c>
      <c r="D31" s="8">
        <v>29.5</v>
      </c>
      <c r="E31" s="9"/>
      <c r="F31" s="10">
        <f t="shared" si="0"/>
        <v>0</v>
      </c>
      <c r="G31" s="11"/>
      <c r="H31" s="89" t="s">
        <v>38</v>
      </c>
      <c r="I31" s="88"/>
      <c r="J31" s="27">
        <v>1.9</v>
      </c>
      <c r="K31" s="9"/>
      <c r="L31" s="10">
        <f>J31*K31</f>
        <v>0</v>
      </c>
    </row>
    <row r="32" spans="2:12" ht="21.95" customHeight="1" x14ac:dyDescent="0.2">
      <c r="B32" s="28"/>
      <c r="C32" s="7" t="s">
        <v>9</v>
      </c>
      <c r="D32" s="8">
        <v>7.5</v>
      </c>
      <c r="E32" s="9"/>
      <c r="F32" s="10">
        <f t="shared" si="0"/>
        <v>0</v>
      </c>
      <c r="G32" s="11"/>
      <c r="H32" s="90" t="s">
        <v>71</v>
      </c>
      <c r="I32" s="91"/>
      <c r="J32" s="91"/>
      <c r="K32" s="91"/>
      <c r="L32" s="91"/>
    </row>
    <row r="33" spans="2:12" ht="21.95" customHeight="1" x14ac:dyDescent="0.2">
      <c r="B33" s="29" t="s">
        <v>39</v>
      </c>
      <c r="C33" s="7" t="s">
        <v>13</v>
      </c>
      <c r="D33" s="8">
        <v>15.8</v>
      </c>
      <c r="E33" s="9"/>
      <c r="F33" s="10">
        <f t="shared" si="0"/>
        <v>0</v>
      </c>
      <c r="G33" s="11"/>
      <c r="H33" s="92" t="s">
        <v>40</v>
      </c>
      <c r="I33" s="93"/>
      <c r="J33" s="21">
        <v>4.95</v>
      </c>
      <c r="K33" s="9"/>
      <c r="L33" s="10">
        <f>J33*K33</f>
        <v>0</v>
      </c>
    </row>
    <row r="34" spans="2:12" ht="21.95" customHeight="1" x14ac:dyDescent="0.2">
      <c r="B34" s="30"/>
      <c r="C34" s="7" t="s">
        <v>15</v>
      </c>
      <c r="D34" s="8">
        <v>29.5</v>
      </c>
      <c r="E34" s="9"/>
      <c r="F34" s="10">
        <f t="shared" si="0"/>
        <v>0</v>
      </c>
      <c r="G34" s="11"/>
      <c r="H34" s="94" t="s">
        <v>42</v>
      </c>
      <c r="I34" s="95"/>
      <c r="J34" s="21">
        <v>4.95</v>
      </c>
      <c r="K34" s="9"/>
      <c r="L34" s="10">
        <f t="shared" ref="L34:L35" si="5">J34*K34</f>
        <v>0</v>
      </c>
    </row>
    <row r="35" spans="2:12" ht="21.95" customHeight="1" x14ac:dyDescent="0.2">
      <c r="B35" s="28"/>
      <c r="C35" s="7" t="s">
        <v>9</v>
      </c>
      <c r="D35" s="18">
        <v>10.3</v>
      </c>
      <c r="E35" s="9"/>
      <c r="F35" s="10">
        <f t="shared" si="0"/>
        <v>0</v>
      </c>
      <c r="G35" s="11"/>
      <c r="H35" s="92" t="s">
        <v>41</v>
      </c>
      <c r="I35" s="93"/>
      <c r="J35" s="21">
        <v>4.95</v>
      </c>
      <c r="K35" s="9"/>
      <c r="L35" s="10">
        <f t="shared" si="5"/>
        <v>0</v>
      </c>
    </row>
    <row r="36" spans="2:12" ht="21.95" customHeight="1" x14ac:dyDescent="0.2">
      <c r="B36" s="29" t="s">
        <v>20</v>
      </c>
      <c r="C36" s="7" t="s">
        <v>13</v>
      </c>
      <c r="D36" s="18">
        <v>22.9</v>
      </c>
      <c r="E36" s="9"/>
      <c r="F36" s="10">
        <f t="shared" si="0"/>
        <v>0</v>
      </c>
      <c r="G36" s="11"/>
      <c r="H36" s="79" t="s">
        <v>43</v>
      </c>
      <c r="I36" s="76"/>
      <c r="J36" s="76"/>
      <c r="K36" s="76"/>
      <c r="L36" s="75"/>
    </row>
    <row r="37" spans="2:12" ht="21.95" customHeight="1" x14ac:dyDescent="0.2">
      <c r="B37" s="30"/>
      <c r="C37" s="7" t="s">
        <v>15</v>
      </c>
      <c r="D37" s="18">
        <v>43.9</v>
      </c>
      <c r="E37" s="9"/>
      <c r="F37" s="10">
        <f t="shared" si="0"/>
        <v>0</v>
      </c>
      <c r="G37" s="11"/>
      <c r="H37" s="104" t="s">
        <v>44</v>
      </c>
      <c r="I37" s="105"/>
      <c r="J37" s="21">
        <v>9</v>
      </c>
      <c r="K37" s="9"/>
      <c r="L37" s="10">
        <f>J37*K37</f>
        <v>0</v>
      </c>
    </row>
    <row r="38" spans="2:12" ht="21.95" customHeight="1" x14ac:dyDescent="0.2">
      <c r="B38" s="6"/>
      <c r="C38" s="7" t="s">
        <v>13</v>
      </c>
      <c r="D38" s="8">
        <v>6.5</v>
      </c>
      <c r="E38" s="9"/>
      <c r="F38" s="10">
        <f t="shared" si="0"/>
        <v>0</v>
      </c>
      <c r="G38" s="11"/>
      <c r="H38" s="104" t="s">
        <v>45</v>
      </c>
      <c r="I38" s="105"/>
      <c r="J38" s="21">
        <v>12.95</v>
      </c>
      <c r="K38" s="9"/>
      <c r="L38" s="10">
        <f t="shared" ref="L38:L40" si="6">J38*K38</f>
        <v>0</v>
      </c>
    </row>
    <row r="39" spans="2:12" ht="21.95" customHeight="1" x14ac:dyDescent="0.2">
      <c r="B39" s="14" t="s">
        <v>46</v>
      </c>
      <c r="C39" s="7" t="s">
        <v>15</v>
      </c>
      <c r="D39" s="8">
        <v>12</v>
      </c>
      <c r="E39" s="9"/>
      <c r="F39" s="10">
        <f t="shared" si="0"/>
        <v>0</v>
      </c>
      <c r="G39" s="11"/>
      <c r="H39" s="106" t="s">
        <v>47</v>
      </c>
      <c r="I39" s="107"/>
      <c r="J39" s="21">
        <v>12.95</v>
      </c>
      <c r="K39" s="9"/>
      <c r="L39" s="10">
        <f t="shared" si="6"/>
        <v>0</v>
      </c>
    </row>
    <row r="40" spans="2:12" ht="21.95" customHeight="1" x14ac:dyDescent="0.2">
      <c r="B40" s="31" t="s">
        <v>48</v>
      </c>
      <c r="C40" s="7" t="s">
        <v>49</v>
      </c>
      <c r="D40" s="8">
        <v>22</v>
      </c>
      <c r="E40" s="9"/>
      <c r="F40" s="10">
        <f t="shared" si="0"/>
        <v>0</v>
      </c>
      <c r="G40" s="11"/>
      <c r="H40" s="106" t="s">
        <v>50</v>
      </c>
      <c r="I40" s="107"/>
      <c r="J40" s="32">
        <v>9.9499999999999993</v>
      </c>
      <c r="K40" s="9"/>
      <c r="L40" s="10">
        <f t="shared" si="6"/>
        <v>0</v>
      </c>
    </row>
    <row r="41" spans="2:12" ht="21.95" customHeight="1" x14ac:dyDescent="0.2">
      <c r="B41" s="15"/>
      <c r="C41" s="7" t="s">
        <v>51</v>
      </c>
      <c r="D41" s="8">
        <v>53</v>
      </c>
      <c r="E41" s="9"/>
      <c r="F41" s="10">
        <f t="shared" si="0"/>
        <v>0</v>
      </c>
      <c r="G41" s="11"/>
      <c r="H41" s="108" t="s">
        <v>52</v>
      </c>
      <c r="I41" s="109"/>
      <c r="J41" s="76"/>
      <c r="K41" s="76"/>
      <c r="L41" s="75"/>
    </row>
    <row r="42" spans="2:12" ht="21.95" customHeight="1" x14ac:dyDescent="0.2">
      <c r="B42" s="73" t="s">
        <v>53</v>
      </c>
      <c r="C42" s="74"/>
      <c r="D42" s="74"/>
      <c r="E42" s="74"/>
      <c r="F42" s="74"/>
      <c r="G42" s="11"/>
      <c r="H42" s="33" t="s">
        <v>54</v>
      </c>
      <c r="I42" s="20" t="s">
        <v>55</v>
      </c>
      <c r="J42" s="21">
        <v>6</v>
      </c>
      <c r="K42" s="9"/>
      <c r="L42" s="10">
        <f>J42*K42</f>
        <v>0</v>
      </c>
    </row>
    <row r="43" spans="2:12" ht="21.95" customHeight="1" x14ac:dyDescent="0.2">
      <c r="B43" s="34" t="s">
        <v>56</v>
      </c>
      <c r="C43" s="20" t="s">
        <v>57</v>
      </c>
      <c r="D43" s="21">
        <v>3.1</v>
      </c>
      <c r="E43" s="9"/>
      <c r="F43" s="10">
        <f>D43*E43</f>
        <v>0</v>
      </c>
      <c r="G43" s="11"/>
      <c r="H43" s="33" t="s">
        <v>58</v>
      </c>
      <c r="I43" s="20" t="s">
        <v>55</v>
      </c>
      <c r="J43" s="21">
        <v>6</v>
      </c>
      <c r="K43" s="9"/>
      <c r="L43" s="10">
        <f>J43*K43</f>
        <v>0</v>
      </c>
    </row>
    <row r="44" spans="2:12" ht="21.95" customHeight="1" x14ac:dyDescent="0.2">
      <c r="B44" s="34" t="s">
        <v>14</v>
      </c>
      <c r="C44" s="20" t="s">
        <v>11</v>
      </c>
      <c r="D44" s="21">
        <v>3.8</v>
      </c>
      <c r="E44" s="9"/>
      <c r="F44" s="10">
        <f t="shared" ref="F44:F51" si="7">D44*E44</f>
        <v>0</v>
      </c>
      <c r="G44" s="11"/>
      <c r="H44" s="110" t="s">
        <v>59</v>
      </c>
      <c r="I44" s="20" t="s">
        <v>13</v>
      </c>
      <c r="J44" s="32">
        <v>11.5</v>
      </c>
      <c r="K44" s="9"/>
      <c r="L44" s="10">
        <f t="shared" ref="L44" si="8">J44*K44</f>
        <v>0</v>
      </c>
    </row>
    <row r="45" spans="2:12" ht="21.95" customHeight="1" thickBot="1" x14ac:dyDescent="0.25">
      <c r="B45" s="34" t="s">
        <v>60</v>
      </c>
      <c r="C45" s="20" t="s">
        <v>61</v>
      </c>
      <c r="D45" s="21">
        <v>4.3</v>
      </c>
      <c r="E45" s="9"/>
      <c r="F45" s="10">
        <f t="shared" si="7"/>
        <v>0</v>
      </c>
      <c r="G45" s="11"/>
      <c r="H45" s="111"/>
      <c r="I45" s="35" t="s">
        <v>15</v>
      </c>
      <c r="J45" s="32">
        <v>21.5</v>
      </c>
      <c r="K45" s="36"/>
      <c r="L45" s="37">
        <f>J45*K45</f>
        <v>0</v>
      </c>
    </row>
    <row r="46" spans="2:12" ht="21.95" customHeight="1" thickTop="1" thickBot="1" x14ac:dyDescent="0.25">
      <c r="B46" s="34" t="s">
        <v>62</v>
      </c>
      <c r="C46" s="20" t="s">
        <v>63</v>
      </c>
      <c r="D46" s="21">
        <v>6.2</v>
      </c>
      <c r="E46" s="9"/>
      <c r="F46" s="10">
        <f t="shared" si="7"/>
        <v>0</v>
      </c>
      <c r="G46" s="38"/>
      <c r="H46" s="43" t="s">
        <v>64</v>
      </c>
      <c r="I46" s="44"/>
      <c r="J46" s="44"/>
      <c r="K46" s="44"/>
      <c r="L46" s="45">
        <f xml:space="preserve"> SUM(F11:F41,L42:L45,L11:L16,L18:L22,L29:L31,L33:L35,L37:L40,F43:F51,L24:L27,F53)</f>
        <v>0</v>
      </c>
    </row>
    <row r="47" spans="2:12" ht="21.95" customHeight="1" thickTop="1" thickBot="1" x14ac:dyDescent="0.25">
      <c r="B47" s="34" t="s">
        <v>65</v>
      </c>
      <c r="C47" s="20" t="s">
        <v>61</v>
      </c>
      <c r="D47" s="21">
        <v>4.0999999999999996</v>
      </c>
      <c r="E47" s="9"/>
      <c r="F47" s="10">
        <f t="shared" si="7"/>
        <v>0</v>
      </c>
      <c r="G47" s="39"/>
      <c r="H47" s="112" t="s">
        <v>67</v>
      </c>
      <c r="I47" s="113"/>
      <c r="J47" s="113"/>
      <c r="K47" s="113"/>
      <c r="L47" s="46">
        <f>IF(L46&gt;74.99,0.0001,6.5)</f>
        <v>6.5</v>
      </c>
    </row>
    <row r="48" spans="2:12" ht="21.95" customHeight="1" thickTop="1" x14ac:dyDescent="0.2">
      <c r="B48" s="40" t="s">
        <v>66</v>
      </c>
      <c r="C48" s="20" t="s">
        <v>11</v>
      </c>
      <c r="D48" s="21">
        <v>3.2</v>
      </c>
      <c r="E48" s="9"/>
      <c r="F48" s="10">
        <f t="shared" si="7"/>
        <v>0</v>
      </c>
      <c r="G48" s="41"/>
      <c r="H48" s="114" t="s">
        <v>70</v>
      </c>
      <c r="I48" s="115"/>
      <c r="J48" s="115"/>
      <c r="K48" s="115"/>
      <c r="L48" s="118">
        <f>SUM(L46,L47)</f>
        <v>6.5</v>
      </c>
    </row>
    <row r="49" spans="2:12" ht="21.95" customHeight="1" x14ac:dyDescent="0.2">
      <c r="B49" s="34" t="s">
        <v>68</v>
      </c>
      <c r="C49" s="20" t="s">
        <v>63</v>
      </c>
      <c r="D49" s="21">
        <v>7.85</v>
      </c>
      <c r="E49" s="9"/>
      <c r="F49" s="10">
        <f t="shared" si="7"/>
        <v>0</v>
      </c>
      <c r="H49" s="116"/>
      <c r="I49" s="117"/>
      <c r="J49" s="117"/>
      <c r="K49" s="117"/>
      <c r="L49" s="119"/>
    </row>
    <row r="50" spans="2:12" ht="21.95" customHeight="1" x14ac:dyDescent="0.2">
      <c r="B50" s="42" t="s">
        <v>69</v>
      </c>
      <c r="C50" s="20" t="s">
        <v>63</v>
      </c>
      <c r="D50" s="21">
        <v>7.75</v>
      </c>
      <c r="E50" s="9"/>
      <c r="F50" s="10">
        <f t="shared" si="7"/>
        <v>0</v>
      </c>
      <c r="H50" s="50" t="s">
        <v>77</v>
      </c>
      <c r="I50" s="51"/>
      <c r="J50" s="51"/>
      <c r="K50" s="51"/>
      <c r="L50" s="52"/>
    </row>
    <row r="51" spans="2:12" ht="21.95" customHeight="1" x14ac:dyDescent="0.2">
      <c r="B51" s="42" t="s">
        <v>20</v>
      </c>
      <c r="C51" s="20" t="s">
        <v>63</v>
      </c>
      <c r="D51" s="21">
        <v>5.95</v>
      </c>
      <c r="E51" s="9"/>
      <c r="F51" s="10">
        <f t="shared" si="7"/>
        <v>0</v>
      </c>
      <c r="H51" s="53" t="s">
        <v>76</v>
      </c>
      <c r="I51" s="54"/>
      <c r="J51" s="54"/>
      <c r="K51" s="54"/>
      <c r="L51" s="55"/>
    </row>
    <row r="52" spans="2:12" ht="21.95" customHeight="1" x14ac:dyDescent="0.2">
      <c r="B52" s="96" t="s">
        <v>72</v>
      </c>
      <c r="C52" s="91"/>
      <c r="D52" s="91"/>
      <c r="E52" s="91"/>
      <c r="F52" s="91"/>
      <c r="H52" s="50" t="s">
        <v>73</v>
      </c>
      <c r="I52" s="97"/>
      <c r="J52" s="97"/>
      <c r="K52" s="97"/>
      <c r="L52" s="98"/>
    </row>
    <row r="53" spans="2:12" ht="21.95" customHeight="1" x14ac:dyDescent="0.2">
      <c r="B53" s="102" t="s">
        <v>74</v>
      </c>
      <c r="C53" s="103"/>
      <c r="D53" s="21">
        <v>39</v>
      </c>
      <c r="E53" s="9"/>
      <c r="F53" s="10">
        <f t="shared" ref="F53" si="9">D53*E53</f>
        <v>0</v>
      </c>
      <c r="H53" s="99"/>
      <c r="I53" s="100"/>
      <c r="J53" s="100"/>
      <c r="K53" s="100"/>
      <c r="L53" s="101"/>
    </row>
    <row r="54" spans="2:12" ht="9.75" customHeight="1" x14ac:dyDescent="0.2"/>
  </sheetData>
  <sheetProtection algorithmName="SHA-512" hashValue="AYPl352WIBHfBR8/+d/0H7AZUEUzS90LX84ZoLVBIm8wb21HU1UrxEhVMw0Pnty/rAegcvqtIc7VBAxybDR/Ww==" saltValue="NgXVliRRD/Wo9fd5PJUPOQ==" spinCount="100000" sheet="1" selectLockedCells="1"/>
  <mergeCells count="46">
    <mergeCell ref="B52:F52"/>
    <mergeCell ref="H52:L53"/>
    <mergeCell ref="B53:C53"/>
    <mergeCell ref="H37:I37"/>
    <mergeCell ref="H38:I38"/>
    <mergeCell ref="H39:I39"/>
    <mergeCell ref="H40:I40"/>
    <mergeCell ref="H41:L41"/>
    <mergeCell ref="B42:F42"/>
    <mergeCell ref="H44:H45"/>
    <mergeCell ref="H47:K47"/>
    <mergeCell ref="H48:K49"/>
    <mergeCell ref="L48:L49"/>
    <mergeCell ref="H36:L36"/>
    <mergeCell ref="H23:L23"/>
    <mergeCell ref="H25:I25"/>
    <mergeCell ref="H27:I27"/>
    <mergeCell ref="H28:L28"/>
    <mergeCell ref="H29:I29"/>
    <mergeCell ref="H30:I30"/>
    <mergeCell ref="H31:I31"/>
    <mergeCell ref="H32:L32"/>
    <mergeCell ref="H33:I33"/>
    <mergeCell ref="H34:I34"/>
    <mergeCell ref="H35:I35"/>
    <mergeCell ref="B9:F9"/>
    <mergeCell ref="H9:L9"/>
    <mergeCell ref="B10:F10"/>
    <mergeCell ref="H10:L10"/>
    <mergeCell ref="H17:L17"/>
    <mergeCell ref="B5:F5"/>
    <mergeCell ref="H5:L5"/>
    <mergeCell ref="H50:L50"/>
    <mergeCell ref="H51:L51"/>
    <mergeCell ref="B2:F2"/>
    <mergeCell ref="H2:L3"/>
    <mergeCell ref="B3:F3"/>
    <mergeCell ref="B4:F4"/>
    <mergeCell ref="H4:L4"/>
    <mergeCell ref="H18:H19"/>
    <mergeCell ref="B6:F6"/>
    <mergeCell ref="H6:L6"/>
    <mergeCell ref="B7:F7"/>
    <mergeCell ref="H7:L7"/>
    <mergeCell ref="B8:F8"/>
    <mergeCell ref="H8:L8"/>
  </mergeCells>
  <conditionalFormatting sqref="L33:L35">
    <cfRule type="cellIs" dxfId="9" priority="8" operator="equal">
      <formula>0</formula>
    </cfRule>
  </conditionalFormatting>
  <conditionalFormatting sqref="F11:F41 L18:L22">
    <cfRule type="cellIs" dxfId="8" priority="10" operator="equal">
      <formula>0</formula>
    </cfRule>
  </conditionalFormatting>
  <conditionalFormatting sqref="L11:L16">
    <cfRule type="cellIs" dxfId="7" priority="9" operator="equal">
      <formula>0</formula>
    </cfRule>
  </conditionalFormatting>
  <conditionalFormatting sqref="L24:L27">
    <cfRule type="cellIs" dxfId="6" priority="6" operator="equal">
      <formula>0</formula>
    </cfRule>
  </conditionalFormatting>
  <conditionalFormatting sqref="L29:L31">
    <cfRule type="cellIs" dxfId="5" priority="7" operator="equal">
      <formula>0</formula>
    </cfRule>
  </conditionalFormatting>
  <conditionalFormatting sqref="F43:F51">
    <cfRule type="cellIs" dxfId="4" priority="5" operator="equal">
      <formula>0</formula>
    </cfRule>
  </conditionalFormatting>
  <conditionalFormatting sqref="L37:L40">
    <cfRule type="cellIs" dxfId="3" priority="4" operator="equal">
      <formula>0</formula>
    </cfRule>
  </conditionalFormatting>
  <conditionalFormatting sqref="L42">
    <cfRule type="cellIs" dxfId="2" priority="2" operator="equal">
      <formula>0</formula>
    </cfRule>
  </conditionalFormatting>
  <conditionalFormatting sqref="L43:L45">
    <cfRule type="cellIs" dxfId="1" priority="3" operator="equal">
      <formula>0</formula>
    </cfRule>
  </conditionalFormatting>
  <conditionalFormatting sqref="F53">
    <cfRule type="cellIs" dxfId="0" priority="1" operator="equal">
      <formula>0</formula>
    </cfRule>
  </conditionalFormatting>
  <dataValidations count="1">
    <dataValidation type="whole" operator="lessThan" allowBlank="1" showInputMessage="1" showErrorMessage="1" error="Es können nur ganze Zahlen eingegeben werden!  --Danke--" sqref="K11:K16 K42:K45 K18:K22 K37:K40 K33:K35 K29:K31 K24:K27 E11:E41 E43:E51 E53">
      <formula1>100</formula1>
    </dataValidation>
  </dataValidations>
  <hyperlinks>
    <hyperlink ref="H51" r:id="rId1"/>
  </hyperlinks>
  <pageMargins left="7.874015748031496E-2" right="7.874015748031496E-2" top="7.874015748031496E-2" bottom="0" header="0" footer="0"/>
  <pageSetup paperSize="9" scale="76" fitToWidth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2019 2</vt:lpstr>
      <vt:lpstr>'2019 2'!Druckbereich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Anette</dc:creator>
  <cp:lastModifiedBy>Anette</cp:lastModifiedBy>
  <cp:lastPrinted>2019-12-11T21:52:09Z</cp:lastPrinted>
  <dcterms:created xsi:type="dcterms:W3CDTF">2019-10-23T20:51:29Z</dcterms:created>
  <dcterms:modified xsi:type="dcterms:W3CDTF">2019-12-16T18:48:36Z</dcterms:modified>
</cp:coreProperties>
</file>